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05" yWindow="495" windowWidth="14595" windowHeight="12030"/>
  </bookViews>
  <sheets>
    <sheet name="ΑΠΟΥΣΙΟΛΟΓΙΟ" sheetId="2" r:id="rId1"/>
  </sheets>
  <definedNames>
    <definedName name="logos">INDEX(ΑΠΟΥΣΙΟΛΟΓΙΟ!$DZ$63:$DZ$69,MATCH(ΑΠΟΥΣΙΟΛΟΓΙΟ!$B$3,ΑΠΟΥΣΙΟΛΟΓΙΟ!$AZ$63:$AZ$69,0))</definedName>
    <definedName name="_xlnm.Print_Area" localSheetId="0">ΑΠΟΥΣΙΟΛΟΓΙΟ!$A$5:$H$51</definedName>
  </definedNames>
  <calcPr calcId="125725"/>
</workbook>
</file>

<file path=xl/calcChain.xml><?xml version="1.0" encoding="utf-8"?>
<calcChain xmlns="http://schemas.openxmlformats.org/spreadsheetml/2006/main">
  <c r="F43" i="2"/>
  <c r="B10"/>
  <c r="H10"/>
  <c r="A5"/>
  <c r="A6"/>
  <c r="D11"/>
  <c r="G11"/>
  <c r="B12"/>
  <c r="A12" s="1"/>
  <c r="A43"/>
  <c r="B13" l="1"/>
  <c r="A13" s="1"/>
  <c r="B14" l="1"/>
  <c r="A14" s="1"/>
  <c r="B15" l="1"/>
  <c r="A15" s="1"/>
  <c r="B16" l="1"/>
  <c r="A16" s="1"/>
  <c r="B17" l="1"/>
  <c r="A17" s="1"/>
  <c r="B18" l="1"/>
  <c r="A18" s="1"/>
  <c r="B19" l="1"/>
  <c r="A19" s="1"/>
  <c r="B20" l="1"/>
  <c r="A20" s="1"/>
  <c r="B21" l="1"/>
  <c r="A21" s="1"/>
  <c r="B22" l="1"/>
  <c r="A22" s="1"/>
  <c r="B23" l="1"/>
  <c r="A23" s="1"/>
  <c r="B24" l="1"/>
  <c r="A24" s="1"/>
  <c r="B25" l="1"/>
  <c r="A25" s="1"/>
  <c r="B26" l="1"/>
  <c r="A26" s="1"/>
  <c r="B27" l="1"/>
  <c r="A27" s="1"/>
  <c r="B28" l="1"/>
  <c r="A28" s="1"/>
  <c r="B29" l="1"/>
  <c r="A29" s="1"/>
  <c r="B30" l="1"/>
  <c r="A30" s="1"/>
  <c r="B31" l="1"/>
  <c r="A31" s="1"/>
  <c r="B32" l="1"/>
  <c r="A32" s="1"/>
  <c r="B33" l="1"/>
  <c r="A33" s="1"/>
  <c r="B34" l="1"/>
  <c r="A34" s="1"/>
  <c r="B35" l="1"/>
  <c r="A35" s="1"/>
  <c r="B36" l="1"/>
  <c r="A36" s="1"/>
  <c r="B37" l="1"/>
  <c r="A37" s="1"/>
  <c r="B38" l="1"/>
  <c r="A38" s="1"/>
  <c r="B39" l="1"/>
  <c r="A39" s="1"/>
  <c r="B40" l="1"/>
  <c r="A40" s="1"/>
  <c r="B41" l="1"/>
  <c r="A41" s="1"/>
  <c r="B42" l="1"/>
  <c r="A42" s="1"/>
</calcChain>
</file>

<file path=xl/sharedStrings.xml><?xml version="1.0" encoding="utf-8"?>
<sst xmlns="http://schemas.openxmlformats.org/spreadsheetml/2006/main" count="158" uniqueCount="71">
  <si>
    <t>ΜΗΝΑΣ</t>
  </si>
  <si>
    <t>ΕΤΟΣ</t>
  </si>
  <si>
    <t>ΗΜΕΡΟΜΗΝΙΑ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</si>
  <si>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</si>
  <si>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</si>
  <si>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</si>
  <si>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</si>
  <si>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</si>
  <si>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</si>
  <si>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</si>
  <si>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</si>
  <si>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 xml:space="preserve">ΗΜΕΡΑ </t>
  </si>
  <si>
    <t>ΠΡΑΞΗ</t>
  </si>
  <si>
    <t>ΣΥΝΤΟΜΟΣ ΤΙΤΛΟΣ</t>
  </si>
  <si>
    <t>ΛΟΓΟΤΥΠΟ</t>
  </si>
  <si>
    <t>ΔΙΕΥΘΥΝΣΗ</t>
  </si>
  <si>
    <t>ΣΧΟΛΕΙΟ</t>
  </si>
  <si>
    <t>ΚΩΔΙΚΟΣ ΣΧΟΛΕΙΟΥ</t>
  </si>
  <si>
    <t>ΤΑΧΥΔΡΟΜΙΚΗ ΔΙΕΥΘΥΝΣΗ ΣΧΟΛΕΙΟΥ</t>
  </si>
  <si>
    <t>ΤΗΛΕΦΩΝΟ</t>
  </si>
  <si>
    <t>FAX</t>
  </si>
  <si>
    <t>e-mail</t>
  </si>
  <si>
    <t>ΟΝ/ΜΟ ΔΙΕΥΘΥΝΤΗ</t>
  </si>
  <si>
    <t>Ονοματεπώνυμο Διευθυντή του Σχολείου:</t>
  </si>
  <si>
    <t>ΟΝ/ΜΟ ΕΚΠΑΙΔΕΥΤΙΚΟΥ</t>
  </si>
  <si>
    <t>ΕΙΔΙΚΟΤΗΤΑ</t>
  </si>
  <si>
    <t>ΑΦΜ</t>
  </si>
  <si>
    <t>ΟΔΗΓΙΕΣ</t>
  </si>
  <si>
    <t>ΒΕΒΑΙΩΣΗ</t>
  </si>
  <si>
    <t>Ονοματεπώνυμο αναπληρωτή/τριας:</t>
  </si>
  <si>
    <t>ΕΤΟΣ :</t>
  </si>
  <si>
    <t>ΜΗΝΑΣ:</t>
  </si>
  <si>
    <t xml:space="preserve">ΑΙΤΙΟΛΟΓΙΑ
(ΕΙΔΟΣ ΑΔΕΙΑΣ / ΑΠΕΡΓΙΑ / ΣΤΑΣΗ ΕΡΓΑΣΙΑΣ/ΑΠΟΥΣΙΑ)
</t>
  </si>
  <si>
    <t xml:space="preserve">ΑΙΤΙΟΛΟΓΙΑ
</t>
  </si>
  <si>
    <t>ΔΙΕΥΚΡΙΝΙΣΕΙΣ</t>
  </si>
  <si>
    <t xml:space="preserve">        Ο/Η αναπληρωτής/τρια εκπαιδευτικός/ΕΕΠ/ΕΒΠ 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</si>
  <si>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>Έργο: «ΕΝΙΣΧΥΣΗ ΥΠΟΣΤΗΡΙΚΤΙΚΩΝ ΔΟΜΩΝ ΕΚΠΑΙΔΕΥΣΗΣ 2018-2019», με κωδικό ΟΠΣ: 5031890, στο πλαίσιο των Αξόνων Προτεραιότητας 6, 8 και 9 του ΕΠ «Ανάπτυξη Ανθρώπινου Δυναμικού, Εκπαίδευση και Διά Βίου Μάθηση» του ΕΣΠΑ 2014-2020</t>
  </si>
  <si>
    <t>Ονοματεπώνυμο Αναπληρωτή ΕΕΠ:</t>
  </si>
  <si>
    <t>Ονοματεπώνυμο Εκπαιδευτικού/ΕΕΠ/ΕΒΠ:</t>
  </si>
  <si>
    <t>Ονοματεπώνυμο Προϊσταμένου/ης Νηπιαγωγείου:</t>
  </si>
  <si>
    <t>ΑΡΓΙΕΣ ΗΜΕΡΟΜΗΝΙΕΣ</t>
  </si>
  <si>
    <t>Ονοματεπώνυμο αναπληρωτή/τριας ΕΒΠ/ΕΕΠ:</t>
  </si>
  <si>
    <t>Ονοματεπώνυμο εκπαιδευτικού:</t>
  </si>
  <si>
    <t>Ονοματεπώνυμο Εκπαιδευτικού:</t>
  </si>
  <si>
    <t xml:space="preserve">        Ο/Η αναπληρωτής/τρια ΕΕΠ/ΕΒΠ 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</si>
  <si>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>Ονοματεπώνυμο  Εκπαιδευτικού/ΕΕΠ:</t>
  </si>
  <si>
    <t xml:space="preserve">        Ο/Η αναπληρωτής/τρια εκπαιδευτικός/ΕΕΠ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</si>
  <si>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 xml:space="preserve">        Ο/Η αναπληρωτής/τρια εκπαιδευτικός/ΕΕΠ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</si>
  <si>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 xml:space="preserve">        Ο/Η αναπληρωτής/τρια εκπαιδευτικός/ΕΕΠ                                                                                                                                                                                              
 (Υπογραφή)                                                </t>
  </si>
  <si>
    <t>Δ/νση Α/θμιας Εκπ/σης: ΠΡΕΒΕΖΑΣ</t>
  </si>
  <si>
    <t>Έργο : «Ένταξη ευάλωτων κοινωνικών ομάδων (ΕΚΟ) στα σχολεία-Τάξεις Υποδοχής, σχολικό έτος 2019-2020» με κωδικό ΟΠΣ 5045765, με συγχρηματοδότηση από το Ευρωπαϊκό Κοινωνικό Ταμείο, στο πλαίσιο των Αξόνων Προτεραιότητας 6, 8 και 9, του ΕΠ «Ανάπτυξη Ανθρώπινου Δυναμικού, Εκπαίδευση και Διά Βίου Μάθηση» του ΕΣΠΑ 2014-2020</t>
  </si>
  <si>
    <t>Έργο : «Ενιαίος Τύπος Ολοήμερου Δημοτικού Σχολείου, 2019-2020», με κωδικό ΟΠΣ 5047065,με συγχρηματοδότηση από το Ευρωπαϊκό Κοινωνικό Ταμείο, στους Άξονες Προτεραιότητας 6, 8 και 9, του ΕΠ «Ανάπτυξη Ανθρώπινου Δυναμικού, Εκπαίδευση και Διά Βίου Μάθηση» του ΕΣΠΑ 2014-2020</t>
  </si>
  <si>
    <t>Έργο :  «Πρόγραμμα μέτρων εξατομικευμένης υποστήριξης μαθητών με αναπηρίες ή/και ειδικές εκπαιδευτικές ανάγκες, σχολικό έτος 2019-2020»  με κωδικό ΟΠΣ 5047082,  με συγχρηματοδότηση από το Ευρωπαϊκό Κοινωνικό Ταμείο, στους Άξονες Προτεραιότητας 6, 8 και 9, του ΕΠ «Ανάπτυξη Ανθρώπινου Δυναμικού, Εκπαίδευση και Διά Βίου Μάθηση» του ΕΣΠΑ 2014-2020</t>
  </si>
  <si>
    <t>Έργο : «Πρόγραμμα εξειδικευμένης εκπαιδευτικής υποστήριξης για την ένταξη μαθητών με αναπηρία ή/και ειδικές εκπαιδευτικές ανάγκες, σχολικό έτος 2019-2020», με κωδικό ΟΠΣ: 5047057, με συγχρηματοδότηση από το Ευρωπαϊκό Κοινωνικό Ταμείο, στο πλαίσιο των Αξόνων Προτεραιότητας 6, 8 και 9, του ΕΠ «Ανάπτυξη Ανθρώπινου Δυναμικού, Εκπαίδευση και Διά Βίου Μάθηση» του ΕΣΠΑ 2014-2020</t>
  </si>
  <si>
    <t>Έργο : «Παράλληλη στήριξη παιδιών με αναπηρία η/και ειδικές εκπαιδευτικές ανάγκες για τα σχολικά έτη 2018-2021» με κωδικό ΟΠΣ 5031773, στο Επιχειρησιακό Πρόγραμμα «Ήπειρος 2014-2020», ΕΣΠΑ 2014-2020, που εγκρίθηκε με την υπ’ αριθμ. 1156/14-03-2019 (ΑΔΑ:ΨΜΔΠ4653ΠΣ-Ω11) Απόφασης Έγκρισης, λόγω της προσαρμογής του στη νέα σχολική χρονιά 2019-2020</t>
  </si>
  <si>
    <t>Έργο : «Ενίσχυση Προσχολικής Εκπαίδευσης 2019-2020», με κωδικό ΟΠΣ 5047058, με συγχρηματοδότηση από το Ευρωπαϊκό Κοινωνικό Ταμείο, στους Άξονες Προτεραιότητας 6, 8 και 9, του ΕΠ «Ανάπτυξη Ανθρώπινου Δυναμικού, Εκπαίδευση και Διά Βίου Μάθηση» του ΕΣΠΑ 2014-2020</t>
  </si>
  <si>
    <t>ΕΞΑΤΟΜΙΚΕΥΜΕΝΗ 2019-20 ΟΠΣ 5047082</t>
  </si>
  <si>
    <t>ΕΞΕΙΔΙΚΕΥΜΕΝΗ 2019-20 ΟΠΣ 5047057</t>
  </si>
  <si>
    <t>ΕΚΟ 2019-20 ΟΠΣ 5045765</t>
  </si>
  <si>
    <t>ΠΕΠ ΕΞΕΙΔΙΚΕΥΜΕΝΗ - ΗΠΕΙΡΟΣ 2019-20 ΟΠΣ 5031773</t>
  </si>
  <si>
    <t>ΕΝΙΑΙΟ ΟΛΟΗΜΕΡΟ ΔΗΜΟΤΙΚΟ 2019-20 ΟΠΣ 5047065</t>
  </si>
  <si>
    <t>ΕΝΙΣΧΥΣΗ ΠΡΟΣΧΟΛΙΚΗΣ 2019-20 ΟΠΣ 5047058</t>
  </si>
  <si>
    <t>ΕΝΙΣΧΥΣΗ ΥΠΟΣΤΗΡΙΚΤΙΚΩΝ ΔΟΜΩΝ (ΣΜΕΑΕ) 2018-19 ΟΠΣ 5031890</t>
  </si>
  <si>
    <t>ΩΡΟΛΟΓΙΟ ΠΡΟΓΡΑΜΜΑ</t>
  </si>
  <si>
    <t>Ονοματεπώνυμο  ΑΝΑΠΛΗΡΩΤΗ: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</si>
  <si>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σχολείου.                                               Ο/Η ΔΙΕΥΘΥΝΤΗΣ/ΝΤΡΙΑ 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</si>
  <si>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Ο/Η ΔΙΕΥΘΥΝΤΗΣ/ΝΤΡΙΑ </t>
  </si>
  <si>
    <t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                                Ο/Η ΔΙΕΥΘΥΝΤΗΣ/ΤΡΊΑ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</si>
  <si>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                                Ο/Η ΔΙΕΥΘΥΝΤΗΣ/ΝΤΡΙΑ 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</si>
  <si>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                               Ο/Η ΔΙΕΥΘΥΝΤΗΣ/ΝΤΡΙΑ </t>
  </si>
  <si>
    <t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                                Ο/Η ΠΡΟΪΣΤΑΜΕΝΟΣ/Η </t>
  </si>
</sst>
</file>

<file path=xl/styles.xml><?xml version="1.0" encoding="utf-8"?>
<styleSheet xmlns="http://schemas.openxmlformats.org/spreadsheetml/2006/main">
  <numFmts count="1">
    <numFmt numFmtId="164" formatCode="[$-408]ddd"/>
  </numFmts>
  <fonts count="1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8"/>
      <color rgb="FF0000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</font>
    <font>
      <sz val="8"/>
      <color rgb="FF000000"/>
      <name val="Calibri"/>
      <family val="2"/>
      <charset val="161"/>
    </font>
    <font>
      <sz val="7"/>
      <color theme="1"/>
      <name val="Calibri"/>
      <family val="2"/>
      <charset val="161"/>
    </font>
    <font>
      <sz val="7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BEE3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 textRotation="90" wrapText="1"/>
    </xf>
    <xf numFmtId="0" fontId="6" fillId="2" borderId="9" xfId="0" applyFont="1" applyFill="1" applyBorder="1" applyAlignment="1" applyProtection="1">
      <alignment horizontal="center" vertical="center" wrapText="1"/>
    </xf>
    <xf numFmtId="164" fontId="4" fillId="4" borderId="5" xfId="0" applyNumberFormat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</xf>
    <xf numFmtId="14" fontId="4" fillId="0" borderId="7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5" borderId="0" xfId="0" applyFont="1" applyFill="1" applyProtection="1"/>
    <xf numFmtId="0" fontId="1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0" fillId="0" borderId="0" xfId="0" applyFill="1" applyAlignment="1" applyProtection="1">
      <alignment wrapText="1"/>
    </xf>
    <xf numFmtId="14" fontId="0" fillId="0" borderId="0" xfId="0" applyNumberFormat="1" applyProtection="1"/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" fillId="3" borderId="1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1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Protection="1"/>
    <xf numFmtId="14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center" vertical="top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1">
    <cellStyle name="Κανονικό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cid:image001.jpg@01D39E8C.CAE56E40" TargetMode="External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47625</xdr:colOff>
      <xdr:row>63</xdr:row>
      <xdr:rowOff>57150</xdr:rowOff>
    </xdr:from>
    <xdr:to>
      <xdr:col>129</xdr:col>
      <xdr:colOff>4457700</xdr:colOff>
      <xdr:row>63</xdr:row>
      <xdr:rowOff>781050</xdr:rowOff>
    </xdr:to>
    <xdr:pic>
      <xdr:nvPicPr>
        <xdr:cNvPr id="1898" name="Εικόνα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00" y="13992225"/>
          <a:ext cx="4410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129</xdr:col>
      <xdr:colOff>38100</xdr:colOff>
      <xdr:row>62</xdr:row>
      <xdr:rowOff>38100</xdr:rowOff>
    </xdr:from>
    <xdr:to>
      <xdr:col>129</xdr:col>
      <xdr:colOff>4457700</xdr:colOff>
      <xdr:row>62</xdr:row>
      <xdr:rowOff>762000</xdr:rowOff>
    </xdr:to>
    <xdr:pic>
      <xdr:nvPicPr>
        <xdr:cNvPr id="189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89475" y="13211175"/>
          <a:ext cx="4419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129</xdr:col>
      <xdr:colOff>47625</xdr:colOff>
      <xdr:row>64</xdr:row>
      <xdr:rowOff>47625</xdr:rowOff>
    </xdr:from>
    <xdr:to>
      <xdr:col>129</xdr:col>
      <xdr:colOff>4457700</xdr:colOff>
      <xdr:row>64</xdr:row>
      <xdr:rowOff>771525</xdr:rowOff>
    </xdr:to>
    <xdr:pic>
      <xdr:nvPicPr>
        <xdr:cNvPr id="1900" name="Εικόνα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00" y="15506700"/>
          <a:ext cx="4410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129</xdr:col>
      <xdr:colOff>47625</xdr:colOff>
      <xdr:row>65</xdr:row>
      <xdr:rowOff>47625</xdr:rowOff>
    </xdr:from>
    <xdr:to>
      <xdr:col>129</xdr:col>
      <xdr:colOff>4457700</xdr:colOff>
      <xdr:row>65</xdr:row>
      <xdr:rowOff>771525</xdr:rowOff>
    </xdr:to>
    <xdr:pic>
      <xdr:nvPicPr>
        <xdr:cNvPr id="1901" name="Εικόνα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00" y="16268700"/>
          <a:ext cx="4410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129</xdr:col>
      <xdr:colOff>9525</xdr:colOff>
      <xdr:row>67</xdr:row>
      <xdr:rowOff>0</xdr:rowOff>
    </xdr:from>
    <xdr:to>
      <xdr:col>129</xdr:col>
      <xdr:colOff>4219575</xdr:colOff>
      <xdr:row>67</xdr:row>
      <xdr:rowOff>714375</xdr:rowOff>
    </xdr:to>
    <xdr:pic>
      <xdr:nvPicPr>
        <xdr:cNvPr id="1903" name="Εικόνα 3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60900" y="19459575"/>
          <a:ext cx="4210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129</xdr:col>
      <xdr:colOff>19050</xdr:colOff>
      <xdr:row>67</xdr:row>
      <xdr:rowOff>0</xdr:rowOff>
    </xdr:from>
    <xdr:to>
      <xdr:col>129</xdr:col>
      <xdr:colOff>4238625</xdr:colOff>
      <xdr:row>67</xdr:row>
      <xdr:rowOff>714375</xdr:rowOff>
    </xdr:to>
    <xdr:pic>
      <xdr:nvPicPr>
        <xdr:cNvPr id="1904" name="Εικόνα 35" descr="I:\Μονάδα Β3\ΕΡΓΑ ΕΣΠΑ\ΠΕΠ\ΛΟΓΟΤΥΠΑ ΕΚΤ\pep_ionion_nison_14-20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170425" y="17973675"/>
          <a:ext cx="4219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129</xdr:col>
      <xdr:colOff>38100</xdr:colOff>
      <xdr:row>67</xdr:row>
      <xdr:rowOff>0</xdr:rowOff>
    </xdr:from>
    <xdr:to>
      <xdr:col>129</xdr:col>
      <xdr:colOff>4305300</xdr:colOff>
      <xdr:row>67</xdr:row>
      <xdr:rowOff>723900</xdr:rowOff>
    </xdr:to>
    <xdr:pic>
      <xdr:nvPicPr>
        <xdr:cNvPr id="1905" name="Εικόνα 36" descr="cid:image001.jpg@01D39E8C.CAE56E40"/>
        <xdr:cNvPicPr>
          <a:picLocks noChangeAspect="1"/>
        </xdr:cNvPicPr>
      </xdr:nvPicPr>
      <xdr:blipFill>
        <a:blip xmlns:r="http://schemas.openxmlformats.org/officeDocument/2006/relationships" r:embed="rId4" r:link="rId5" cstate="print"/>
        <a:srcRect/>
        <a:stretch>
          <a:fillRect/>
        </a:stretch>
      </xdr:blipFill>
      <xdr:spPr bwMode="auto">
        <a:xfrm>
          <a:off x="68189475" y="18773775"/>
          <a:ext cx="4267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129</xdr:col>
      <xdr:colOff>0</xdr:colOff>
      <xdr:row>66</xdr:row>
      <xdr:rowOff>0</xdr:rowOff>
    </xdr:from>
    <xdr:to>
      <xdr:col>129</xdr:col>
      <xdr:colOff>4114800</xdr:colOff>
      <xdr:row>66</xdr:row>
      <xdr:rowOff>723900</xdr:rowOff>
    </xdr:to>
    <xdr:pic>
      <xdr:nvPicPr>
        <xdr:cNvPr id="1906" name="Εικόνα 38" descr="\\10.1.71.14\eggrafa\Μονάδα Β3\ΕΡΓΑ ΕΣΠΑ\ΠΕΠ\ΛΟΓΟΤΥΠΑ ΕΚΤ\pep_ipirou_14-20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151375" y="17135475"/>
          <a:ext cx="4114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129</xdr:col>
      <xdr:colOff>76200</xdr:colOff>
      <xdr:row>67</xdr:row>
      <xdr:rowOff>180975</xdr:rowOff>
    </xdr:from>
    <xdr:to>
      <xdr:col>130</xdr:col>
      <xdr:colOff>38100</xdr:colOff>
      <xdr:row>67</xdr:row>
      <xdr:rowOff>904875</xdr:rowOff>
    </xdr:to>
    <xdr:pic>
      <xdr:nvPicPr>
        <xdr:cNvPr id="1907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27575" y="20364450"/>
          <a:ext cx="4419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129</xdr:col>
      <xdr:colOff>47625</xdr:colOff>
      <xdr:row>68</xdr:row>
      <xdr:rowOff>47625</xdr:rowOff>
    </xdr:from>
    <xdr:to>
      <xdr:col>129</xdr:col>
      <xdr:colOff>4457700</xdr:colOff>
      <xdr:row>68</xdr:row>
      <xdr:rowOff>771525</xdr:rowOff>
    </xdr:to>
    <xdr:pic>
      <xdr:nvPicPr>
        <xdr:cNvPr id="1908" name="Εικόνα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9000" y="21374100"/>
          <a:ext cx="4410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Z100"/>
  <sheetViews>
    <sheetView tabSelected="1" zoomScale="115" zoomScaleNormal="115" workbookViewId="0">
      <pane ySplit="3" topLeftCell="A4" activePane="bottomLeft" state="frozen"/>
      <selection activeCell="B1" sqref="B1"/>
      <selection pane="bottomLeft" activeCell="C15" sqref="C15"/>
    </sheetView>
  </sheetViews>
  <sheetFormatPr defaultRowHeight="15"/>
  <cols>
    <col min="1" max="1" width="5" style="6" customWidth="1"/>
    <col min="2" max="2" width="8" style="6" customWidth="1"/>
    <col min="3" max="3" width="15.5703125" style="6" customWidth="1"/>
    <col min="4" max="4" width="17.5703125" style="6" customWidth="1"/>
    <col min="5" max="5" width="19.28515625" style="6" customWidth="1"/>
    <col min="6" max="6" width="1.5703125" style="6" hidden="1" customWidth="1"/>
    <col min="7" max="7" width="9.28515625" style="6" customWidth="1"/>
    <col min="8" max="8" width="22.85546875" style="6" customWidth="1"/>
    <col min="9" max="51" width="9.140625" style="6" hidden="1" customWidth="1"/>
    <col min="52" max="71" width="60.7109375" style="6" hidden="1" customWidth="1"/>
    <col min="72" max="72" width="63.7109375" style="6" hidden="1" customWidth="1"/>
    <col min="73" max="107" width="9.140625" style="6" hidden="1" customWidth="1"/>
    <col min="108" max="129" width="9.140625" style="6"/>
    <col min="130" max="130" width="66.85546875" style="6" customWidth="1"/>
    <col min="131" max="16384" width="9.140625" style="6"/>
  </cols>
  <sheetData>
    <row r="1" spans="1:8">
      <c r="A1" s="38" t="s">
        <v>1</v>
      </c>
      <c r="B1" s="35">
        <v>2019</v>
      </c>
      <c r="C1" s="5"/>
    </row>
    <row r="2" spans="1:8">
      <c r="A2" s="38" t="s">
        <v>0</v>
      </c>
      <c r="B2" s="35">
        <v>9</v>
      </c>
      <c r="C2" s="5"/>
    </row>
    <row r="3" spans="1:8">
      <c r="A3" s="38" t="s">
        <v>12</v>
      </c>
      <c r="B3" s="57" t="s">
        <v>56</v>
      </c>
      <c r="C3" s="57"/>
      <c r="D3" s="57"/>
      <c r="E3" s="57"/>
    </row>
    <row r="4" spans="1:8" ht="15.75" thickBot="1">
      <c r="A4" s="5"/>
      <c r="B4" s="5"/>
      <c r="C4" s="5"/>
    </row>
    <row r="5" spans="1:8" ht="33.75" customHeight="1">
      <c r="A5" s="70" t="str">
        <f>VLOOKUP(B3,ΑΠΟΥΣΙΟΛΟΓΙΟ!AZ62:BM69,2,FALSE)</f>
        <v>Έργο :  «Πρόγραμμα μέτρων εξατομικευμένης υποστήριξης μαθητών με αναπηρίες ή/και ειδικές εκπαιδευτικές ανάγκες, σχολικό έτος 2019-2020»  με κωδικό ΟΠΣ 5047082,  με συγχρηματοδότηση από το Ευρωπαϊκό Κοινωνικό Ταμείο, στους Άξονες Προτεραιότητας 6, 8 και 9, του ΕΠ «Ανάπτυξη Ανθρώπινου Δυναμικού, Εκπαίδευση και Διά Βίου Μάθηση» του ΕΣΠΑ 2014-2020</v>
      </c>
      <c r="B5" s="71"/>
      <c r="C5" s="71"/>
      <c r="D5" s="71"/>
      <c r="E5" s="71"/>
      <c r="F5" s="71"/>
      <c r="G5" s="71"/>
      <c r="H5" s="72"/>
    </row>
    <row r="6" spans="1:8">
      <c r="A6" s="74" t="str">
        <f>VLOOKUP(B3,ΑΠΟΥΣΙΟΛΟΓΙΟ!AZ62:BM69,3,FALSE)</f>
        <v>Δ/νση Α/θμιας Εκπ/σης: ΠΡΕΒΕΖΑΣ</v>
      </c>
      <c r="B6" s="75"/>
      <c r="C6" s="75"/>
      <c r="D6" s="75"/>
      <c r="E6" s="73" t="s">
        <v>3</v>
      </c>
      <c r="F6" s="73"/>
      <c r="G6" s="73"/>
      <c r="H6" s="1" t="s">
        <v>4</v>
      </c>
    </row>
    <row r="7" spans="1:8">
      <c r="A7" s="67" t="s">
        <v>5</v>
      </c>
      <c r="B7" s="68"/>
      <c r="C7" s="68"/>
      <c r="D7" s="77"/>
      <c r="E7" s="2" t="s">
        <v>6</v>
      </c>
      <c r="F7" s="76" t="s">
        <v>7</v>
      </c>
      <c r="G7" s="77"/>
      <c r="H7" s="1" t="s">
        <v>8</v>
      </c>
    </row>
    <row r="8" spans="1:8">
      <c r="A8" s="67" t="s">
        <v>23</v>
      </c>
      <c r="B8" s="68"/>
      <c r="C8" s="68"/>
      <c r="D8" s="68"/>
      <c r="E8" s="68"/>
      <c r="F8" s="68"/>
      <c r="G8" s="68"/>
      <c r="H8" s="69"/>
    </row>
    <row r="9" spans="1:8">
      <c r="A9" s="58" t="s">
        <v>64</v>
      </c>
      <c r="B9" s="59"/>
      <c r="C9" s="59"/>
      <c r="D9" s="59"/>
      <c r="E9" s="60"/>
      <c r="F9" s="65" t="s">
        <v>9</v>
      </c>
      <c r="G9" s="66"/>
      <c r="H9" s="3" t="s">
        <v>10</v>
      </c>
    </row>
    <row r="10" spans="1:8" ht="16.5" customHeight="1">
      <c r="A10" s="7" t="s">
        <v>30</v>
      </c>
      <c r="B10" s="61">
        <f>B1</f>
        <v>2019</v>
      </c>
      <c r="C10" s="62"/>
      <c r="D10" s="62"/>
      <c r="E10" s="63"/>
      <c r="F10" s="8" t="s">
        <v>31</v>
      </c>
      <c r="G10" s="8" t="s">
        <v>31</v>
      </c>
      <c r="H10" s="8">
        <f>B2</f>
        <v>9</v>
      </c>
    </row>
    <row r="11" spans="1:8" ht="63" customHeight="1">
      <c r="A11" s="9" t="s">
        <v>11</v>
      </c>
      <c r="B11" s="10" t="s">
        <v>2</v>
      </c>
      <c r="C11" s="36" t="s">
        <v>63</v>
      </c>
      <c r="D11" s="50" t="str">
        <f>VLOOKUP(B3,ΑΠΟΥΣΙΟΛΟΓΙΟ!AZ62:BM69,14,FALSE)</f>
        <v xml:space="preserve">ΑΙΤΙΟΛΟΓΙΑ
(ΕΙΔΟΣ ΑΔΕΙΑΣ / ΑΠΕΡΓΙΑ / ΣΤΑΣΗ ΕΡΓΑΣΙΑΣ/ΑΠΟΥΣΙΑ)
</v>
      </c>
      <c r="E11" s="51"/>
      <c r="F11" s="64"/>
      <c r="G11" s="54" t="str">
        <f>VLOOKUP(B3,AZ62:DZ69,17,FALSE)</f>
        <v>ΔΙΕΥΚΡΙΝΙΣΕΙΣ</v>
      </c>
      <c r="H11" s="55"/>
    </row>
    <row r="12" spans="1:8">
      <c r="A12" s="11">
        <f t="shared" ref="A12:A42" si="0">B12</f>
        <v>43709</v>
      </c>
      <c r="B12" s="12">
        <f>DATE($B$1,$B$2,1)</f>
        <v>43709</v>
      </c>
      <c r="C12" s="37"/>
      <c r="D12" s="39"/>
      <c r="E12" s="40"/>
      <c r="F12" s="64"/>
      <c r="G12" s="52"/>
      <c r="H12" s="53"/>
    </row>
    <row r="13" spans="1:8">
      <c r="A13" s="13">
        <f t="shared" si="0"/>
        <v>43710</v>
      </c>
      <c r="B13" s="14">
        <f t="shared" ref="B13:B42" si="1">IF(B12&lt;&gt;"",IF(MONTH(B12+1)=MONTH(B12),B12+1,""),"")</f>
        <v>43710</v>
      </c>
      <c r="C13" s="37"/>
      <c r="D13" s="39"/>
      <c r="E13" s="40"/>
      <c r="F13" s="64"/>
      <c r="G13" s="52"/>
      <c r="H13" s="53"/>
    </row>
    <row r="14" spans="1:8">
      <c r="A14" s="13">
        <f t="shared" si="0"/>
        <v>43711</v>
      </c>
      <c r="B14" s="14">
        <f t="shared" si="1"/>
        <v>43711</v>
      </c>
      <c r="C14" s="37"/>
      <c r="D14" s="39"/>
      <c r="E14" s="40"/>
      <c r="F14" s="64"/>
      <c r="G14" s="46"/>
      <c r="H14" s="47"/>
    </row>
    <row r="15" spans="1:8">
      <c r="A15" s="13">
        <f t="shared" si="0"/>
        <v>43712</v>
      </c>
      <c r="B15" s="14">
        <f t="shared" si="1"/>
        <v>43712</v>
      </c>
      <c r="C15" s="37"/>
      <c r="D15" s="39"/>
      <c r="E15" s="40"/>
      <c r="F15" s="64"/>
      <c r="G15" s="46"/>
      <c r="H15" s="47"/>
    </row>
    <row r="16" spans="1:8">
      <c r="A16" s="13">
        <f t="shared" si="0"/>
        <v>43713</v>
      </c>
      <c r="B16" s="14">
        <f t="shared" si="1"/>
        <v>43713</v>
      </c>
      <c r="C16" s="37"/>
      <c r="D16" s="39"/>
      <c r="E16" s="40"/>
      <c r="F16" s="64"/>
      <c r="G16" s="46"/>
      <c r="H16" s="47"/>
    </row>
    <row r="17" spans="1:8">
      <c r="A17" s="13">
        <f t="shared" si="0"/>
        <v>43714</v>
      </c>
      <c r="B17" s="14">
        <f t="shared" si="1"/>
        <v>43714</v>
      </c>
      <c r="C17" s="37"/>
      <c r="D17" s="39"/>
      <c r="E17" s="40"/>
      <c r="F17" s="64"/>
      <c r="G17" s="46"/>
      <c r="H17" s="47"/>
    </row>
    <row r="18" spans="1:8">
      <c r="A18" s="13">
        <f t="shared" si="0"/>
        <v>43715</v>
      </c>
      <c r="B18" s="14">
        <f t="shared" si="1"/>
        <v>43715</v>
      </c>
      <c r="C18" s="37"/>
      <c r="D18" s="39"/>
      <c r="E18" s="40"/>
      <c r="F18" s="64"/>
      <c r="G18" s="46"/>
      <c r="H18" s="47"/>
    </row>
    <row r="19" spans="1:8">
      <c r="A19" s="13">
        <f t="shared" si="0"/>
        <v>43716</v>
      </c>
      <c r="B19" s="14">
        <f t="shared" si="1"/>
        <v>43716</v>
      </c>
      <c r="C19" s="37"/>
      <c r="D19" s="39"/>
      <c r="E19" s="40"/>
      <c r="F19" s="64"/>
      <c r="G19" s="46"/>
      <c r="H19" s="47"/>
    </row>
    <row r="20" spans="1:8">
      <c r="A20" s="13">
        <f t="shared" si="0"/>
        <v>43717</v>
      </c>
      <c r="B20" s="14">
        <f t="shared" si="1"/>
        <v>43717</v>
      </c>
      <c r="C20" s="37"/>
      <c r="D20" s="39"/>
      <c r="E20" s="40"/>
      <c r="F20" s="64"/>
      <c r="G20" s="46"/>
      <c r="H20" s="47"/>
    </row>
    <row r="21" spans="1:8">
      <c r="A21" s="13">
        <f t="shared" si="0"/>
        <v>43718</v>
      </c>
      <c r="B21" s="14">
        <f t="shared" si="1"/>
        <v>43718</v>
      </c>
      <c r="C21" s="37"/>
      <c r="D21" s="39"/>
      <c r="E21" s="40"/>
      <c r="F21" s="64"/>
      <c r="G21" s="46"/>
      <c r="H21" s="47"/>
    </row>
    <row r="22" spans="1:8">
      <c r="A22" s="13">
        <f t="shared" si="0"/>
        <v>43719</v>
      </c>
      <c r="B22" s="14">
        <f t="shared" si="1"/>
        <v>43719</v>
      </c>
      <c r="C22" s="37"/>
      <c r="D22" s="39"/>
      <c r="E22" s="40"/>
      <c r="F22" s="64"/>
      <c r="G22" s="46"/>
      <c r="H22" s="47"/>
    </row>
    <row r="23" spans="1:8">
      <c r="A23" s="13">
        <f t="shared" si="0"/>
        <v>43720</v>
      </c>
      <c r="B23" s="14">
        <f t="shared" si="1"/>
        <v>43720</v>
      </c>
      <c r="C23" s="37"/>
      <c r="D23" s="39"/>
      <c r="E23" s="40"/>
      <c r="F23" s="64"/>
      <c r="G23" s="46"/>
      <c r="H23" s="47"/>
    </row>
    <row r="24" spans="1:8">
      <c r="A24" s="13">
        <f t="shared" si="0"/>
        <v>43721</v>
      </c>
      <c r="B24" s="14">
        <f t="shared" si="1"/>
        <v>43721</v>
      </c>
      <c r="C24" s="37"/>
      <c r="D24" s="39"/>
      <c r="E24" s="40"/>
      <c r="F24" s="64"/>
      <c r="G24" s="46"/>
      <c r="H24" s="47"/>
    </row>
    <row r="25" spans="1:8">
      <c r="A25" s="13">
        <f t="shared" si="0"/>
        <v>43722</v>
      </c>
      <c r="B25" s="14">
        <f t="shared" si="1"/>
        <v>43722</v>
      </c>
      <c r="C25" s="37"/>
      <c r="D25" s="39"/>
      <c r="E25" s="40"/>
      <c r="F25" s="64"/>
      <c r="G25" s="46"/>
      <c r="H25" s="47"/>
    </row>
    <row r="26" spans="1:8">
      <c r="A26" s="13">
        <f t="shared" si="0"/>
        <v>43723</v>
      </c>
      <c r="B26" s="14">
        <f t="shared" si="1"/>
        <v>43723</v>
      </c>
      <c r="C26" s="37"/>
      <c r="D26" s="39"/>
      <c r="E26" s="40"/>
      <c r="F26" s="64"/>
      <c r="G26" s="46"/>
      <c r="H26" s="47"/>
    </row>
    <row r="27" spans="1:8">
      <c r="A27" s="13">
        <f t="shared" si="0"/>
        <v>43724</v>
      </c>
      <c r="B27" s="14">
        <f t="shared" si="1"/>
        <v>43724</v>
      </c>
      <c r="C27" s="37"/>
      <c r="D27" s="39"/>
      <c r="E27" s="40"/>
      <c r="F27" s="64"/>
      <c r="G27" s="46"/>
      <c r="H27" s="47"/>
    </row>
    <row r="28" spans="1:8">
      <c r="A28" s="13">
        <f t="shared" si="0"/>
        <v>43725</v>
      </c>
      <c r="B28" s="14">
        <f t="shared" si="1"/>
        <v>43725</v>
      </c>
      <c r="C28" s="37"/>
      <c r="D28" s="39"/>
      <c r="E28" s="40"/>
      <c r="F28" s="64"/>
      <c r="G28" s="46"/>
      <c r="H28" s="47"/>
    </row>
    <row r="29" spans="1:8">
      <c r="A29" s="13">
        <f t="shared" si="0"/>
        <v>43726</v>
      </c>
      <c r="B29" s="14">
        <f t="shared" si="1"/>
        <v>43726</v>
      </c>
      <c r="C29" s="37"/>
      <c r="D29" s="39"/>
      <c r="E29" s="40"/>
      <c r="F29" s="64"/>
      <c r="G29" s="46"/>
      <c r="H29" s="47"/>
    </row>
    <row r="30" spans="1:8">
      <c r="A30" s="13">
        <f t="shared" si="0"/>
        <v>43727</v>
      </c>
      <c r="B30" s="14">
        <f t="shared" si="1"/>
        <v>43727</v>
      </c>
      <c r="C30" s="37"/>
      <c r="D30" s="39"/>
      <c r="E30" s="40"/>
      <c r="F30" s="64"/>
      <c r="G30" s="46"/>
      <c r="H30" s="47"/>
    </row>
    <row r="31" spans="1:8">
      <c r="A31" s="13">
        <f t="shared" si="0"/>
        <v>43728</v>
      </c>
      <c r="B31" s="14">
        <f t="shared" si="1"/>
        <v>43728</v>
      </c>
      <c r="C31" s="37"/>
      <c r="D31" s="39"/>
      <c r="E31" s="40"/>
      <c r="F31" s="64"/>
      <c r="G31" s="46"/>
      <c r="H31" s="47"/>
    </row>
    <row r="32" spans="1:8">
      <c r="A32" s="13">
        <f t="shared" si="0"/>
        <v>43729</v>
      </c>
      <c r="B32" s="14">
        <f t="shared" si="1"/>
        <v>43729</v>
      </c>
      <c r="C32" s="37"/>
      <c r="D32" s="39"/>
      <c r="E32" s="40"/>
      <c r="F32" s="64"/>
      <c r="G32" s="46"/>
      <c r="H32" s="47"/>
    </row>
    <row r="33" spans="1:8">
      <c r="A33" s="13">
        <f t="shared" si="0"/>
        <v>43730</v>
      </c>
      <c r="B33" s="14">
        <f t="shared" si="1"/>
        <v>43730</v>
      </c>
      <c r="C33" s="37"/>
      <c r="D33" s="39"/>
      <c r="E33" s="40"/>
      <c r="F33" s="64"/>
      <c r="G33" s="46"/>
      <c r="H33" s="47"/>
    </row>
    <row r="34" spans="1:8">
      <c r="A34" s="13">
        <f t="shared" si="0"/>
        <v>43731</v>
      </c>
      <c r="B34" s="14">
        <f t="shared" si="1"/>
        <v>43731</v>
      </c>
      <c r="C34" s="37"/>
      <c r="D34" s="39"/>
      <c r="E34" s="40"/>
      <c r="F34" s="64"/>
      <c r="G34" s="46"/>
      <c r="H34" s="47"/>
    </row>
    <row r="35" spans="1:8">
      <c r="A35" s="13">
        <f t="shared" si="0"/>
        <v>43732</v>
      </c>
      <c r="B35" s="14">
        <f t="shared" si="1"/>
        <v>43732</v>
      </c>
      <c r="C35" s="37"/>
      <c r="D35" s="39"/>
      <c r="E35" s="40"/>
      <c r="F35" s="64"/>
      <c r="G35" s="46"/>
      <c r="H35" s="47"/>
    </row>
    <row r="36" spans="1:8">
      <c r="A36" s="13">
        <f t="shared" si="0"/>
        <v>43733</v>
      </c>
      <c r="B36" s="14">
        <f t="shared" si="1"/>
        <v>43733</v>
      </c>
      <c r="C36" s="37"/>
      <c r="D36" s="39"/>
      <c r="E36" s="40"/>
      <c r="F36" s="64"/>
      <c r="G36" s="46"/>
      <c r="H36" s="47"/>
    </row>
    <row r="37" spans="1:8">
      <c r="A37" s="13">
        <f t="shared" si="0"/>
        <v>43734</v>
      </c>
      <c r="B37" s="14">
        <f t="shared" si="1"/>
        <v>43734</v>
      </c>
      <c r="C37" s="37"/>
      <c r="D37" s="39"/>
      <c r="E37" s="40"/>
      <c r="F37" s="64"/>
      <c r="G37" s="46"/>
      <c r="H37" s="47"/>
    </row>
    <row r="38" spans="1:8">
      <c r="A38" s="13">
        <f t="shared" si="0"/>
        <v>43735</v>
      </c>
      <c r="B38" s="14">
        <f t="shared" si="1"/>
        <v>43735</v>
      </c>
      <c r="C38" s="37"/>
      <c r="D38" s="39"/>
      <c r="E38" s="40"/>
      <c r="F38" s="64"/>
      <c r="G38" s="46"/>
      <c r="H38" s="47"/>
    </row>
    <row r="39" spans="1:8">
      <c r="A39" s="13">
        <f t="shared" si="0"/>
        <v>43736</v>
      </c>
      <c r="B39" s="14">
        <f t="shared" si="1"/>
        <v>43736</v>
      </c>
      <c r="C39" s="37"/>
      <c r="D39" s="39"/>
      <c r="E39" s="40"/>
      <c r="F39" s="64"/>
      <c r="G39" s="46"/>
      <c r="H39" s="47"/>
    </row>
    <row r="40" spans="1:8">
      <c r="A40" s="13">
        <f t="shared" si="0"/>
        <v>43737</v>
      </c>
      <c r="B40" s="14">
        <f t="shared" si="1"/>
        <v>43737</v>
      </c>
      <c r="C40" s="37"/>
      <c r="D40" s="39"/>
      <c r="E40" s="40"/>
      <c r="F40" s="64"/>
      <c r="G40" s="46"/>
      <c r="H40" s="47"/>
    </row>
    <row r="41" spans="1:8">
      <c r="A41" s="13">
        <f t="shared" si="0"/>
        <v>43738</v>
      </c>
      <c r="B41" s="14">
        <f t="shared" si="1"/>
        <v>43738</v>
      </c>
      <c r="C41" s="37"/>
      <c r="D41" s="39"/>
      <c r="E41" s="40"/>
      <c r="F41" s="64"/>
      <c r="G41" s="46"/>
      <c r="H41" s="47"/>
    </row>
    <row r="42" spans="1:8" ht="15.75" thickBot="1">
      <c r="A42" s="15" t="str">
        <f t="shared" si="0"/>
        <v/>
      </c>
      <c r="B42" s="16" t="str">
        <f t="shared" si="1"/>
        <v/>
      </c>
      <c r="C42" s="37"/>
      <c r="D42" s="39"/>
      <c r="E42" s="40"/>
      <c r="F42" s="64"/>
      <c r="G42" s="44"/>
      <c r="H42" s="45"/>
    </row>
    <row r="43" spans="1:8" ht="15" customHeight="1">
      <c r="A43" s="48" t="str">
        <f>VLOOKUP(B3,AZ62:DZ69,19,FALSE)</f>
        <v xml:space="preserve">        Ο/Η αναπληρωτής/τρια εκπαιδευτικός/ΕΕΠ/ΕΒΠ                                                                                                                                                                                              
 (Υπογραφή)                                                </v>
      </c>
      <c r="B43" s="48"/>
      <c r="C43" s="48"/>
      <c r="D43" s="48"/>
      <c r="E43" s="17"/>
      <c r="F43" s="41" t="str">
        <f>VLOOKUP(B3,AZ62:DZ69,20,FALSE)</f>
        <v xml:space="preserve">Βεβαιώνεται ότι οι ημέρες &amp; οι ώρες απασχόλησης στη σχολική μονάδα είναι σύμφωνες με την Απόφαση Τοποθέτησης-Διάθεσης του/της αναπληρωτή/τριας εκπ/κού/ΕΕΠ/ΕΒΠ. Επίσης, δηλώνεται υπεύθυνα ότι η στήλη ΩΡΟΛΟΓΙΟ ΠΡΟΓΡΑΜΜΑ είναι σύμφωνη με το εγκεκριμένο ωρολόγιο πρόγραμμα του σχολείου και απορρέει από το myschool.               Ο/Η ΔΙΕΥΘΥΝΤΗΣ/ΝΤΡΙΑ </v>
      </c>
      <c r="G43" s="42"/>
      <c r="H43" s="42"/>
    </row>
    <row r="44" spans="1:8">
      <c r="A44" s="49"/>
      <c r="B44" s="49"/>
      <c r="C44" s="49"/>
      <c r="D44" s="49"/>
      <c r="E44" s="18"/>
      <c r="F44" s="42"/>
      <c r="G44" s="42"/>
      <c r="H44" s="42"/>
    </row>
    <row r="45" spans="1:8">
      <c r="A45" s="49"/>
      <c r="B45" s="49"/>
      <c r="C45" s="49"/>
      <c r="D45" s="49"/>
      <c r="E45" s="18"/>
      <c r="F45" s="42"/>
      <c r="G45" s="42"/>
      <c r="H45" s="42"/>
    </row>
    <row r="46" spans="1:8">
      <c r="A46" s="49"/>
      <c r="B46" s="49"/>
      <c r="C46" s="49"/>
      <c r="D46" s="49"/>
      <c r="E46" s="18"/>
      <c r="F46" s="42"/>
      <c r="G46" s="42"/>
      <c r="H46" s="42"/>
    </row>
    <row r="47" spans="1:8" ht="17.25" customHeight="1">
      <c r="A47" s="33"/>
      <c r="B47" s="33"/>
      <c r="C47" s="33"/>
      <c r="D47" s="33"/>
      <c r="E47" s="34"/>
      <c r="F47" s="42"/>
      <c r="G47" s="42"/>
      <c r="H47" s="42"/>
    </row>
    <row r="48" spans="1:8">
      <c r="A48" s="33"/>
      <c r="B48" s="33"/>
      <c r="C48" s="33"/>
      <c r="D48" s="33"/>
      <c r="E48" s="33"/>
      <c r="F48" s="43"/>
      <c r="G48" s="43"/>
      <c r="H48" s="43"/>
    </row>
    <row r="49" spans="1:130">
      <c r="A49" s="33"/>
      <c r="B49" s="33"/>
      <c r="C49" s="33"/>
      <c r="D49" s="33"/>
      <c r="E49" s="33"/>
      <c r="F49" s="43"/>
      <c r="G49" s="43"/>
      <c r="H49" s="43"/>
    </row>
    <row r="50" spans="1:130">
      <c r="A50" s="33"/>
      <c r="B50" s="33"/>
      <c r="C50" s="33"/>
      <c r="D50" s="33"/>
      <c r="E50" s="33"/>
      <c r="F50" s="43"/>
      <c r="G50" s="43"/>
      <c r="H50" s="43"/>
    </row>
    <row r="51" spans="1:130">
      <c r="A51" s="33"/>
      <c r="B51" s="33"/>
      <c r="C51" s="33"/>
      <c r="D51" s="33"/>
      <c r="E51" s="33"/>
      <c r="F51" s="19"/>
      <c r="G51" s="56"/>
      <c r="H51" s="56"/>
    </row>
    <row r="52" spans="1:130">
      <c r="A52" s="33"/>
      <c r="B52" s="33"/>
      <c r="C52" s="33"/>
      <c r="D52" s="33"/>
      <c r="E52" s="33"/>
      <c r="F52" s="19"/>
      <c r="G52" s="56"/>
      <c r="H52" s="56"/>
    </row>
    <row r="53" spans="1:130">
      <c r="A53" s="4"/>
      <c r="B53" s="4"/>
      <c r="C53" s="4"/>
      <c r="D53" s="4"/>
      <c r="E53" s="4"/>
      <c r="G53" s="4"/>
      <c r="H53" s="4"/>
    </row>
    <row r="62" spans="1:130" ht="60" customHeight="1">
      <c r="AZ62" s="20" t="s">
        <v>13</v>
      </c>
      <c r="BA62" s="21" t="s">
        <v>12</v>
      </c>
      <c r="BB62" s="21" t="s">
        <v>15</v>
      </c>
      <c r="BC62" s="21" t="s">
        <v>16</v>
      </c>
      <c r="BD62" s="21" t="s">
        <v>17</v>
      </c>
      <c r="BE62" s="21" t="s">
        <v>18</v>
      </c>
      <c r="BF62" s="21" t="s">
        <v>19</v>
      </c>
      <c r="BG62" s="21" t="s">
        <v>20</v>
      </c>
      <c r="BH62" s="21" t="s">
        <v>21</v>
      </c>
      <c r="BI62" s="21" t="s">
        <v>22</v>
      </c>
      <c r="BJ62" s="21" t="s">
        <v>24</v>
      </c>
      <c r="BK62" s="21" t="s">
        <v>25</v>
      </c>
      <c r="BL62" s="21" t="s">
        <v>26</v>
      </c>
      <c r="BM62" s="21" t="s">
        <v>33</v>
      </c>
      <c r="BN62" s="21"/>
      <c r="BO62" s="21"/>
      <c r="BP62" s="21" t="s">
        <v>34</v>
      </c>
      <c r="BQ62" s="21"/>
      <c r="BR62" s="21" t="s">
        <v>27</v>
      </c>
      <c r="BS62" s="21" t="s">
        <v>28</v>
      </c>
      <c r="DZ62" s="20" t="s">
        <v>14</v>
      </c>
    </row>
    <row r="63" spans="1:130" ht="60" customHeight="1">
      <c r="AZ63" s="6" t="s">
        <v>56</v>
      </c>
      <c r="BA63" s="22" t="s">
        <v>52</v>
      </c>
      <c r="BB63" s="22" t="s">
        <v>49</v>
      </c>
      <c r="BC63" s="23" t="s">
        <v>3</v>
      </c>
      <c r="BD63" s="23" t="s">
        <v>4</v>
      </c>
      <c r="BE63" s="23" t="s">
        <v>5</v>
      </c>
      <c r="BF63" s="23" t="s">
        <v>6</v>
      </c>
      <c r="BG63" s="23" t="s">
        <v>7</v>
      </c>
      <c r="BH63" s="23" t="s">
        <v>8</v>
      </c>
      <c r="BI63" s="23" t="s">
        <v>23</v>
      </c>
      <c r="BJ63" s="23" t="s">
        <v>38</v>
      </c>
      <c r="BK63" s="23" t="s">
        <v>9</v>
      </c>
      <c r="BL63" s="23" t="s">
        <v>10</v>
      </c>
      <c r="BM63" s="24" t="s">
        <v>32</v>
      </c>
      <c r="BN63" s="23"/>
      <c r="BO63" s="23"/>
      <c r="BP63" s="24" t="s">
        <v>34</v>
      </c>
      <c r="BQ63" s="23"/>
      <c r="BR63" s="25" t="s">
        <v>35</v>
      </c>
      <c r="BS63" s="22" t="s">
        <v>66</v>
      </c>
    </row>
    <row r="64" spans="1:130" ht="60" customHeight="1">
      <c r="AZ64" s="6" t="s">
        <v>57</v>
      </c>
      <c r="BA64" s="22" t="s">
        <v>53</v>
      </c>
      <c r="BB64" s="22" t="s">
        <v>49</v>
      </c>
      <c r="BC64" s="23" t="s">
        <v>3</v>
      </c>
      <c r="BD64" s="23" t="s">
        <v>4</v>
      </c>
      <c r="BE64" s="23" t="s">
        <v>5</v>
      </c>
      <c r="BF64" s="23" t="s">
        <v>6</v>
      </c>
      <c r="BG64" s="23" t="s">
        <v>7</v>
      </c>
      <c r="BH64" s="23" t="s">
        <v>8</v>
      </c>
      <c r="BI64" s="23" t="s">
        <v>23</v>
      </c>
      <c r="BJ64" s="23" t="s">
        <v>29</v>
      </c>
      <c r="BK64" s="23" t="s">
        <v>9</v>
      </c>
      <c r="BL64" s="23" t="s">
        <v>10</v>
      </c>
      <c r="BM64" s="24" t="s">
        <v>32</v>
      </c>
      <c r="BN64" s="23"/>
      <c r="BO64" s="23"/>
      <c r="BP64" s="24" t="s">
        <v>34</v>
      </c>
      <c r="BQ64" s="23"/>
      <c r="BR64" s="25" t="s">
        <v>35</v>
      </c>
      <c r="BS64" s="22" t="s">
        <v>67</v>
      </c>
    </row>
    <row r="65" spans="52:71" s="26" customFormat="1" ht="60" customHeight="1">
      <c r="AZ65" s="26" t="s">
        <v>62</v>
      </c>
      <c r="BA65" s="27" t="s">
        <v>36</v>
      </c>
      <c r="BB65" s="22" t="s">
        <v>49</v>
      </c>
      <c r="BC65" s="27" t="s">
        <v>3</v>
      </c>
      <c r="BD65" s="27" t="s">
        <v>4</v>
      </c>
      <c r="BE65" s="27" t="s">
        <v>5</v>
      </c>
      <c r="BF65" s="27" t="s">
        <v>6</v>
      </c>
      <c r="BG65" s="27" t="s">
        <v>7</v>
      </c>
      <c r="BH65" s="27" t="s">
        <v>8</v>
      </c>
      <c r="BI65" s="27" t="s">
        <v>23</v>
      </c>
      <c r="BJ65" s="27" t="s">
        <v>37</v>
      </c>
      <c r="BK65" s="27" t="s">
        <v>9</v>
      </c>
      <c r="BL65" s="27" t="s">
        <v>10</v>
      </c>
      <c r="BM65" s="28" t="s">
        <v>32</v>
      </c>
      <c r="BN65" s="27"/>
      <c r="BO65" s="27"/>
      <c r="BP65" s="28" t="s">
        <v>34</v>
      </c>
      <c r="BQ65" s="27"/>
      <c r="BR65" s="29" t="s">
        <v>48</v>
      </c>
      <c r="BS65" s="31" t="s">
        <v>65</v>
      </c>
    </row>
    <row r="66" spans="52:71" ht="72" customHeight="1">
      <c r="AZ66" s="6" t="s">
        <v>58</v>
      </c>
      <c r="BA66" s="30" t="s">
        <v>50</v>
      </c>
      <c r="BB66" s="22" t="s">
        <v>49</v>
      </c>
      <c r="BC66" s="23" t="s">
        <v>3</v>
      </c>
      <c r="BD66" s="23" t="s">
        <v>4</v>
      </c>
      <c r="BE66" s="23" t="s">
        <v>5</v>
      </c>
      <c r="BF66" s="23" t="s">
        <v>6</v>
      </c>
      <c r="BG66" s="23" t="s">
        <v>7</v>
      </c>
      <c r="BH66" s="23" t="s">
        <v>8</v>
      </c>
      <c r="BI66" s="23" t="s">
        <v>23</v>
      </c>
      <c r="BJ66" s="27" t="s">
        <v>45</v>
      </c>
      <c r="BK66" s="23" t="s">
        <v>9</v>
      </c>
      <c r="BL66" s="23" t="s">
        <v>10</v>
      </c>
      <c r="BM66" s="24" t="s">
        <v>32</v>
      </c>
      <c r="BN66" s="23"/>
      <c r="BO66" s="23"/>
      <c r="BP66" s="24" t="s">
        <v>34</v>
      </c>
      <c r="BQ66" s="23"/>
      <c r="BR66" s="25" t="s">
        <v>47</v>
      </c>
      <c r="BS66" s="22" t="s">
        <v>68</v>
      </c>
    </row>
    <row r="67" spans="52:71" ht="60" customHeight="1">
      <c r="AZ67" s="6" t="s">
        <v>59</v>
      </c>
      <c r="BA67" s="30" t="s">
        <v>54</v>
      </c>
      <c r="BB67" s="22" t="s">
        <v>49</v>
      </c>
      <c r="BC67" s="23" t="s">
        <v>3</v>
      </c>
      <c r="BD67" s="23" t="s">
        <v>4</v>
      </c>
      <c r="BE67" s="23" t="s">
        <v>5</v>
      </c>
      <c r="BF67" s="23" t="s">
        <v>6</v>
      </c>
      <c r="BG67" s="23" t="s">
        <v>7</v>
      </c>
      <c r="BH67" s="23" t="s">
        <v>8</v>
      </c>
      <c r="BI67" s="23" t="s">
        <v>23</v>
      </c>
      <c r="BJ67" s="23" t="s">
        <v>41</v>
      </c>
      <c r="BK67" s="23" t="s">
        <v>9</v>
      </c>
      <c r="BL67" s="23" t="s">
        <v>10</v>
      </c>
      <c r="BM67" s="24" t="s">
        <v>32</v>
      </c>
      <c r="BN67" s="23"/>
      <c r="BO67" s="23"/>
      <c r="BP67" s="24" t="s">
        <v>34</v>
      </c>
      <c r="BQ67" s="23"/>
      <c r="BR67" s="25" t="s">
        <v>44</v>
      </c>
      <c r="BS67" s="22" t="s">
        <v>69</v>
      </c>
    </row>
    <row r="68" spans="52:71" s="26" customFormat="1" ht="90">
      <c r="AZ68" s="26" t="s">
        <v>60</v>
      </c>
      <c r="BA68" s="31" t="s">
        <v>51</v>
      </c>
      <c r="BB68" s="22" t="s">
        <v>49</v>
      </c>
      <c r="BC68" s="27" t="s">
        <v>3</v>
      </c>
      <c r="BD68" s="27" t="s">
        <v>4</v>
      </c>
      <c r="BE68" s="27" t="s">
        <v>5</v>
      </c>
      <c r="BF68" s="27" t="s">
        <v>6</v>
      </c>
      <c r="BG68" s="27" t="s">
        <v>7</v>
      </c>
      <c r="BH68" s="27" t="s">
        <v>8</v>
      </c>
      <c r="BI68" s="27" t="s">
        <v>23</v>
      </c>
      <c r="BJ68" s="27" t="s">
        <v>42</v>
      </c>
      <c r="BK68" s="27" t="s">
        <v>9</v>
      </c>
      <c r="BL68" s="27" t="s">
        <v>10</v>
      </c>
      <c r="BM68" s="28" t="s">
        <v>32</v>
      </c>
      <c r="BN68" s="27"/>
      <c r="BO68" s="27"/>
      <c r="BP68" s="28" t="s">
        <v>34</v>
      </c>
      <c r="BQ68" s="27"/>
      <c r="BR68" s="29" t="s">
        <v>46</v>
      </c>
      <c r="BS68" s="31" t="s">
        <v>68</v>
      </c>
    </row>
    <row r="69" spans="52:71" s="26" customFormat="1" ht="90">
      <c r="AZ69" s="26" t="s">
        <v>61</v>
      </c>
      <c r="BA69" s="31" t="s">
        <v>55</v>
      </c>
      <c r="BB69" s="22" t="s">
        <v>49</v>
      </c>
      <c r="BC69" s="27" t="s">
        <v>3</v>
      </c>
      <c r="BD69" s="27" t="s">
        <v>4</v>
      </c>
      <c r="BE69" s="27" t="s">
        <v>5</v>
      </c>
      <c r="BF69" s="27" t="s">
        <v>6</v>
      </c>
      <c r="BG69" s="27" t="s">
        <v>7</v>
      </c>
      <c r="BH69" s="27" t="s">
        <v>8</v>
      </c>
      <c r="BI69" s="27" t="s">
        <v>39</v>
      </c>
      <c r="BJ69" s="27" t="s">
        <v>43</v>
      </c>
      <c r="BK69" s="27" t="s">
        <v>9</v>
      </c>
      <c r="BL69" s="27" t="s">
        <v>10</v>
      </c>
      <c r="BM69" s="28" t="s">
        <v>32</v>
      </c>
      <c r="BN69" s="27"/>
      <c r="BO69" s="27"/>
      <c r="BP69" s="28" t="s">
        <v>34</v>
      </c>
      <c r="BQ69" s="27"/>
      <c r="BR69" s="29" t="s">
        <v>47</v>
      </c>
      <c r="BS69" s="31" t="s">
        <v>70</v>
      </c>
    </row>
    <row r="72" spans="52:71">
      <c r="AZ72" s="6" t="s">
        <v>40</v>
      </c>
    </row>
    <row r="73" spans="52:71">
      <c r="AZ73" s="32">
        <v>43823</v>
      </c>
    </row>
    <row r="74" spans="52:71">
      <c r="AZ74" s="32">
        <v>43824</v>
      </c>
    </row>
    <row r="75" spans="52:71">
      <c r="AZ75" s="32">
        <v>43825</v>
      </c>
    </row>
    <row r="76" spans="52:71">
      <c r="AZ76" s="32">
        <v>43826</v>
      </c>
    </row>
    <row r="77" spans="52:71">
      <c r="AZ77" s="32">
        <v>43827</v>
      </c>
    </row>
    <row r="78" spans="52:71">
      <c r="AZ78" s="32">
        <v>43828</v>
      </c>
    </row>
    <row r="79" spans="52:71">
      <c r="AZ79" s="32">
        <v>43829</v>
      </c>
    </row>
    <row r="80" spans="52:71">
      <c r="AZ80" s="32">
        <v>43830</v>
      </c>
    </row>
    <row r="81" spans="52:52">
      <c r="AZ81" s="32">
        <v>43831</v>
      </c>
    </row>
    <row r="82" spans="52:52">
      <c r="AZ82" s="32">
        <v>43832</v>
      </c>
    </row>
    <row r="83" spans="52:52">
      <c r="AZ83" s="32">
        <v>43833</v>
      </c>
    </row>
    <row r="84" spans="52:52">
      <c r="AZ84" s="32">
        <v>43834</v>
      </c>
    </row>
    <row r="85" spans="52:52">
      <c r="AZ85" s="32">
        <v>43835</v>
      </c>
    </row>
    <row r="86" spans="52:52">
      <c r="AZ86" s="32">
        <v>43836</v>
      </c>
    </row>
    <row r="87" spans="52:52">
      <c r="AZ87" s="32">
        <v>43837</v>
      </c>
    </row>
    <row r="88" spans="52:52">
      <c r="AZ88" s="32">
        <v>43927</v>
      </c>
    </row>
    <row r="89" spans="52:52">
      <c r="AZ89" s="32">
        <v>43928</v>
      </c>
    </row>
    <row r="90" spans="52:52">
      <c r="AZ90" s="32">
        <v>43929</v>
      </c>
    </row>
    <row r="91" spans="52:52">
      <c r="AZ91" s="32">
        <v>43930</v>
      </c>
    </row>
    <row r="92" spans="52:52">
      <c r="AZ92" s="32">
        <v>43931</v>
      </c>
    </row>
    <row r="93" spans="52:52">
      <c r="AZ93" s="32">
        <v>43932</v>
      </c>
    </row>
    <row r="94" spans="52:52">
      <c r="AZ94" s="32">
        <v>43933</v>
      </c>
    </row>
    <row r="95" spans="52:52">
      <c r="AZ95" s="32">
        <v>43934</v>
      </c>
    </row>
    <row r="96" spans="52:52">
      <c r="AZ96" s="32">
        <v>43935</v>
      </c>
    </row>
    <row r="97" spans="52:52">
      <c r="AZ97" s="32">
        <v>43936</v>
      </c>
    </row>
    <row r="98" spans="52:52">
      <c r="AZ98" s="32">
        <v>43937</v>
      </c>
    </row>
    <row r="99" spans="52:52">
      <c r="AZ99" s="32">
        <v>43938</v>
      </c>
    </row>
    <row r="100" spans="52:52">
      <c r="AZ100" s="32">
        <v>43952</v>
      </c>
    </row>
  </sheetData>
  <sheetProtection sheet="1" objects="1" scenarios="1" selectLockedCells="1"/>
  <mergeCells count="79">
    <mergeCell ref="G51:H51"/>
    <mergeCell ref="G52:H52"/>
    <mergeCell ref="B3:E3"/>
    <mergeCell ref="A9:E9"/>
    <mergeCell ref="B10:E10"/>
    <mergeCell ref="F11:F42"/>
    <mergeCell ref="F9:G9"/>
    <mergeCell ref="G21:H21"/>
    <mergeCell ref="G22:H22"/>
    <mergeCell ref="G23:H23"/>
    <mergeCell ref="A8:H8"/>
    <mergeCell ref="A5:H5"/>
    <mergeCell ref="E6:G6"/>
    <mergeCell ref="A6:D6"/>
    <mergeCell ref="F7:G7"/>
    <mergeCell ref="A7:D7"/>
    <mergeCell ref="G11:H11"/>
    <mergeCell ref="G33:H33"/>
    <mergeCell ref="G34:H34"/>
    <mergeCell ref="G35:H35"/>
    <mergeCell ref="G36:H36"/>
    <mergeCell ref="G27:H27"/>
    <mergeCell ref="G30:H30"/>
    <mergeCell ref="G31:H31"/>
    <mergeCell ref="G28:H28"/>
    <mergeCell ref="G29:H29"/>
    <mergeCell ref="G17:H17"/>
    <mergeCell ref="G18:H18"/>
    <mergeCell ref="G19:H19"/>
    <mergeCell ref="G20:H20"/>
    <mergeCell ref="G32:H32"/>
    <mergeCell ref="G24:H24"/>
    <mergeCell ref="G25:H25"/>
    <mergeCell ref="G26:H26"/>
    <mergeCell ref="G12:H12"/>
    <mergeCell ref="G13:H13"/>
    <mergeCell ref="G14:H14"/>
    <mergeCell ref="G15:H15"/>
    <mergeCell ref="G16:H16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1:E41"/>
    <mergeCell ref="D42:E42"/>
    <mergeCell ref="F43:H50"/>
    <mergeCell ref="D36:E36"/>
    <mergeCell ref="D37:E37"/>
    <mergeCell ref="D38:E38"/>
    <mergeCell ref="D39:E39"/>
    <mergeCell ref="D40:E40"/>
    <mergeCell ref="G42:H42"/>
    <mergeCell ref="G37:H37"/>
    <mergeCell ref="G38:H38"/>
    <mergeCell ref="G39:H39"/>
    <mergeCell ref="G40:H40"/>
    <mergeCell ref="G41:H41"/>
    <mergeCell ref="A43:D46"/>
  </mergeCells>
  <conditionalFormatting sqref="A12:B42 G12:G42 D12:D42">
    <cfRule type="expression" dxfId="3" priority="21">
      <formula>COUNTIF($AZ$73:$AZ$114,$B12)&gt;0</formula>
    </cfRule>
    <cfRule type="expression" dxfId="2" priority="22">
      <formula>OR(WEEKDAY($B12)&lt;2,WEEKDAY($B12)&gt;6)</formula>
    </cfRule>
  </conditionalFormatting>
  <conditionalFormatting sqref="C12:C42">
    <cfRule type="expression" dxfId="1" priority="1">
      <formula>COUNTIF($AZ$73:$AZ$114,$B12)&gt;0</formula>
    </cfRule>
    <cfRule type="expression" dxfId="0" priority="2">
      <formula>OR(WEEKDAY($B12)&lt;2,WEEKDAY($B12)&gt;6)</formula>
    </cfRule>
  </conditionalFormatting>
  <dataValidations count="3">
    <dataValidation type="list" allowBlank="1" showInputMessage="1" showErrorMessage="1" sqref="B2">
      <formula1>"9,10,11,12,1,2,3,4,5,6"</formula1>
    </dataValidation>
    <dataValidation type="list" allowBlank="1" showInputMessage="1" showErrorMessage="1" sqref="B1">
      <formula1>"2019,2020"</formula1>
    </dataValidation>
    <dataValidation type="list" allowBlank="1" showInputMessage="1" showErrorMessage="1" sqref="B3:E3">
      <formula1>$AZ$63:$AZ$69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ΑΠΟΥΣΙΟΛΟΓΙΟ</vt:lpstr>
      <vt:lpstr>ΑΠΟΥΣΙΟΛΟΓΙΟ!Print_Area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Periklis</cp:lastModifiedBy>
  <cp:lastPrinted>2019-09-19T08:59:02Z</cp:lastPrinted>
  <dcterms:created xsi:type="dcterms:W3CDTF">2015-10-08T09:48:01Z</dcterms:created>
  <dcterms:modified xsi:type="dcterms:W3CDTF">2019-09-19T08:59:09Z</dcterms:modified>
</cp:coreProperties>
</file>